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M_spe/"/>
    </mc:Choice>
  </mc:AlternateContent>
  <xr:revisionPtr revIDLastSave="0" documentId="13_ncr:20001_{B3BE682D-F39B-9C4D-ADB4-E1805E1157E9}" xr6:coauthVersionLast="47" xr6:coauthVersionMax="47" xr10:uidLastSave="{00000000-0000-0000-0000-000000000000}"/>
  <bookViews>
    <workbookView xWindow="8340" yWindow="500" windowWidth="17660" windowHeight="17500" xr2:uid="{30A1C72F-CCA8-2F41-9E85-2282EBCCDC28}"/>
  </bookViews>
  <sheets>
    <sheet name="input_form" sheetId="1" r:id="rId1"/>
    <sheet name="data" sheetId="3" r:id="rId2"/>
  </sheets>
  <calcPr calcId="191029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31" i="1" l="1"/>
  <c r="S14" i="1"/>
  <c r="S16" i="1"/>
  <c r="S20" i="1" l="1"/>
  <c r="S29" i="1" l="1"/>
  <c r="B10" i="3" l="1"/>
  <c r="B9" i="3"/>
  <c r="B6" i="3"/>
  <c r="B12" i="3"/>
  <c r="B11" i="3"/>
  <c r="U29" i="1"/>
  <c r="B32" i="1"/>
  <c r="B8" i="3"/>
  <c r="B7" i="3"/>
  <c r="B5" i="3"/>
  <c r="B4" i="3"/>
  <c r="B3" i="3"/>
  <c r="B2" i="3"/>
  <c r="B13" i="3" l="1"/>
</calcChain>
</file>

<file path=xl/sharedStrings.xml><?xml version="1.0" encoding="utf-8"?>
<sst xmlns="http://schemas.openxmlformats.org/spreadsheetml/2006/main" count="59" uniqueCount="54">
  <si>
    <t>要提出</t>
    <rPh sb="0" eb="3">
      <t>ヨウテイシュツ</t>
    </rPh>
    <phoneticPr fontId="2"/>
  </si>
  <si>
    <t>大学名</t>
    <rPh sb="0" eb="3">
      <t>ダイガクメイ</t>
    </rPh>
    <phoneticPr fontId="2"/>
  </si>
  <si>
    <t>代表者氏名</t>
    <rPh sb="0" eb="3">
      <t>ダイヒョウシャ</t>
    </rPh>
    <rPh sb="3" eb="5">
      <t>シメイ</t>
    </rPh>
    <phoneticPr fontId="2"/>
  </si>
  <si>
    <t>電話番号</t>
    <rPh sb="0" eb="4">
      <t xml:space="preserve">デンワバンゴウ </t>
    </rPh>
    <phoneticPr fontId="2"/>
  </si>
  <si>
    <t>携帯番号</t>
    <rPh sb="0" eb="4">
      <t xml:space="preserve">ケイタイバンゴウ </t>
    </rPh>
    <phoneticPr fontId="2"/>
  </si>
  <si>
    <t>￥</t>
    <phoneticPr fontId="2"/>
  </si>
  <si>
    <t>全国学生岩岳スキー大会事務局</t>
    <rPh sb="0" eb="6">
      <t>ゼンコクガクセイイワタケ</t>
    </rPh>
    <rPh sb="9" eb="11">
      <t>タイカイ</t>
    </rPh>
    <rPh sb="11" eb="14">
      <t>ジムキョク</t>
    </rPh>
    <phoneticPr fontId="2"/>
  </si>
  <si>
    <t>〒399-9301　長野県北安曇郡白馬村北城岩岳ホワイトプラザ2F　TEL．0261-72-3513</t>
    <rPh sb="10" eb="22">
      <t>399-9301</t>
    </rPh>
    <rPh sb="22" eb="24">
      <t>イワタケ</t>
    </rPh>
    <phoneticPr fontId="2"/>
  </si>
  <si>
    <t>日</t>
    <rPh sb="0" eb="1">
      <t xml:space="preserve">ニチ </t>
    </rPh>
    <phoneticPr fontId="2"/>
  </si>
  <si>
    <t>月</t>
    <rPh sb="0" eb="1">
      <t xml:space="preserve">ツキ </t>
    </rPh>
    <phoneticPr fontId="2"/>
  </si>
  <si>
    <t>年</t>
    <rPh sb="0" eb="1">
      <t xml:space="preserve">ネｎ </t>
    </rPh>
    <phoneticPr fontId="2"/>
  </si>
  <si>
    <t>受付ID</t>
    <rPh sb="0" eb="2">
      <t xml:space="preserve">ウケツケ </t>
    </rPh>
    <phoneticPr fontId="2"/>
  </si>
  <si>
    <t>大学</t>
    <rPh sb="0" eb="2">
      <t xml:space="preserve">ダイガク </t>
    </rPh>
    <phoneticPr fontId="2"/>
  </si>
  <si>
    <t>クラブ名</t>
    <rPh sb="3" eb="4">
      <t xml:space="preserve">メイ </t>
    </rPh>
    <phoneticPr fontId="2"/>
  </si>
  <si>
    <t>E-mail</t>
    <phoneticPr fontId="2"/>
  </si>
  <si>
    <t>円</t>
    <rPh sb="0" eb="1">
      <t xml:space="preserve">エｎ </t>
    </rPh>
    <phoneticPr fontId="2"/>
  </si>
  <si>
    <t>人</t>
    <rPh sb="0" eb="1">
      <t xml:space="preserve">ニｎ </t>
    </rPh>
    <phoneticPr fontId="2"/>
  </si>
  <si>
    <t>合計</t>
    <rPh sb="0" eb="2">
      <t xml:space="preserve">ゴウケイ </t>
    </rPh>
    <phoneticPr fontId="2"/>
  </si>
  <si>
    <t>AM-</t>
    <phoneticPr fontId="2"/>
  </si>
  <si>
    <t>競技種目</t>
    <rPh sb="0" eb="4">
      <t xml:space="preserve">キョウギシュモク </t>
    </rPh>
    <phoneticPr fontId="2"/>
  </si>
  <si>
    <t>競技種目</t>
  </si>
  <si>
    <t>クラブ名</t>
  </si>
  <si>
    <t>代表者名</t>
  </si>
  <si>
    <t>電話番号</t>
  </si>
  <si>
    <t>携帯番号</t>
  </si>
  <si>
    <t>email</t>
  </si>
  <si>
    <t>参加料</t>
    <rPh sb="0" eb="3">
      <t xml:space="preserve">サンカリョウ </t>
    </rPh>
    <phoneticPr fontId="2"/>
  </si>
  <si>
    <t>参加人数</t>
    <rPh sb="0" eb="4">
      <t xml:space="preserve">サンカニンズウ </t>
    </rPh>
    <phoneticPr fontId="2"/>
  </si>
  <si>
    <t>参加料合計</t>
    <rPh sb="0" eb="3">
      <t xml:space="preserve">サンカリョウ </t>
    </rPh>
    <rPh sb="3" eb="5">
      <t xml:space="preserve">ゴウケイ </t>
    </rPh>
    <phoneticPr fontId="2"/>
  </si>
  <si>
    <t>5,000円/名</t>
    <rPh sb="5" eb="6">
      <t xml:space="preserve">エｎ </t>
    </rPh>
    <rPh sb="7" eb="8">
      <t xml:space="preserve">メイ </t>
    </rPh>
    <phoneticPr fontId="2"/>
  </si>
  <si>
    <t>受付ID</t>
    <phoneticPr fontId="2"/>
  </si>
  <si>
    <t>大学名</t>
    <rPh sb="2" eb="3">
      <t xml:space="preserve">メイ </t>
    </rPh>
    <phoneticPr fontId="2"/>
  </si>
  <si>
    <t>参加料_合計</t>
    <rPh sb="4" eb="6">
      <t xml:space="preserve">ゴウケイ </t>
    </rPh>
    <phoneticPr fontId="2"/>
  </si>
  <si>
    <t>※受付ID、1つに付き精算してください</t>
    <rPh sb="1" eb="3">
      <t xml:space="preserve">ウケツケ </t>
    </rPh>
    <rPh sb="9" eb="10">
      <t xml:space="preserve">ツキ </t>
    </rPh>
    <rPh sb="11" eb="13">
      <t xml:space="preserve">セイサンシテクダサイ </t>
    </rPh>
    <phoneticPr fontId="2"/>
  </si>
  <si>
    <t>参加料の精算・アルペン競技の部</t>
    <rPh sb="0" eb="3">
      <t xml:space="preserve">サンカリョウ </t>
    </rPh>
    <rPh sb="4" eb="6">
      <t xml:space="preserve">セイサｎ </t>
    </rPh>
    <rPh sb="11" eb="13">
      <t xml:space="preserve">キョウギノブ </t>
    </rPh>
    <phoneticPr fontId="2"/>
  </si>
  <si>
    <t>AM</t>
    <phoneticPr fontId="2"/>
  </si>
  <si>
    <t>滑降</t>
    <rPh sb="0" eb="2">
      <t xml:space="preserve">カッコウ </t>
    </rPh>
    <phoneticPr fontId="2"/>
  </si>
  <si>
    <t>スーパー
大回転</t>
    <phoneticPr fontId="2"/>
  </si>
  <si>
    <t>6,000円/名</t>
    <rPh sb="5" eb="6">
      <t xml:space="preserve">エｎ </t>
    </rPh>
    <rPh sb="7" eb="8">
      <t xml:space="preserve">メイ </t>
    </rPh>
    <phoneticPr fontId="2"/>
  </si>
  <si>
    <t>スーパー大回転</t>
    <phoneticPr fontId="2"/>
  </si>
  <si>
    <t>参加料_滑降</t>
    <rPh sb="0" eb="1">
      <t xml:space="preserve">コジｎ </t>
    </rPh>
    <rPh sb="2" eb="4">
      <t xml:space="preserve">サンカリョウ </t>
    </rPh>
    <rPh sb="4" eb="6">
      <t xml:space="preserve">カッコウ </t>
    </rPh>
    <phoneticPr fontId="2"/>
  </si>
  <si>
    <t>参加料_スーパー大回転</t>
    <phoneticPr fontId="2"/>
  </si>
  <si>
    <t>〜スピード系・男子〜</t>
    <rPh sb="5" eb="6">
      <t xml:space="preserve">ケイ </t>
    </rPh>
    <rPh sb="7" eb="9">
      <t xml:space="preserve">ダンシ </t>
    </rPh>
    <phoneticPr fontId="2"/>
  </si>
  <si>
    <t>登録番号：T2700150021905</t>
    <phoneticPr fontId="2"/>
  </si>
  <si>
    <t>アルペン競技の部（スピード系・男子）参加料として上記の金額を領収しました。</t>
    <rPh sb="18" eb="21">
      <t xml:space="preserve">サンカリョウ </t>
    </rPh>
    <rPh sb="27" eb="29">
      <t xml:space="preserve">キンガク </t>
    </rPh>
    <phoneticPr fontId="2"/>
  </si>
  <si>
    <t>領　　　収　　　証</t>
    <rPh sb="0" eb="1">
      <t>リョウ</t>
    </rPh>
    <rPh sb="4" eb="5">
      <t>オサム</t>
    </rPh>
    <rPh sb="8" eb="9">
      <t>ショ</t>
    </rPh>
    <phoneticPr fontId="2"/>
  </si>
  <si>
    <r>
      <t>※申込み表及び領収証は</t>
    </r>
    <r>
      <rPr>
        <u/>
        <sz val="12"/>
        <color rgb="FFFF0000"/>
        <rFont val="ＭＳ Ｐ明朝"/>
        <family val="1"/>
        <charset val="128"/>
      </rPr>
      <t>男女別々に提出してください。</t>
    </r>
    <phoneticPr fontId="2"/>
  </si>
  <si>
    <t>※領収証は大会初日の受付でお渡しします。</t>
    <phoneticPr fontId="2"/>
  </si>
  <si>
    <t>内訳</t>
    <rPh sb="0" eb="2">
      <t xml:space="preserve">ウチワケ </t>
    </rPh>
    <phoneticPr fontId="2"/>
  </si>
  <si>
    <t>税率10%</t>
    <rPh sb="0" eb="2">
      <t xml:space="preserve">ゼイリツ </t>
    </rPh>
    <phoneticPr fontId="2"/>
  </si>
  <si>
    <t>税率8%</t>
    <rPh sb="0" eb="2">
      <t xml:space="preserve">ゼイリツ </t>
    </rPh>
    <phoneticPr fontId="2"/>
  </si>
  <si>
    <t>第52回全国学生岩岳スキー大会</t>
    <rPh sb="0" eb="1">
      <t>ダイ</t>
    </rPh>
    <rPh sb="3" eb="4">
      <t>カイ</t>
    </rPh>
    <rPh sb="4" eb="10">
      <t>ゼンコクガクセイイワタケ</t>
    </rPh>
    <rPh sb="13" eb="15">
      <t>タイカイ</t>
    </rPh>
    <phoneticPr fontId="2"/>
  </si>
  <si>
    <t>※申込み〆切日は</t>
    <rPh sb="1" eb="3">
      <t>モウシコ</t>
    </rPh>
    <rPh sb="4" eb="7">
      <t>シメキリビネンガツニチキンヒッチャク</t>
    </rPh>
    <phoneticPr fontId="2"/>
  </si>
  <si>
    <t>必着です。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</si>
</sst>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¥&quot;#,##0;[Red]&quot;¥&quot;\-#,##0"/>
    <numFmt numFmtId="42" formatCode="_ &quot;¥&quot;* #,##0_ ;_ &quot;¥&quot;* \-#,##0_ ;_ &quot;¥&quot;* &quot;-&quot;_ ;_ @_ "/>
    <numFmt numFmtId="176" formatCode="0_ "/>
    <numFmt numFmtId="177" formatCode="yyyy&quot;年&quot;m&quot;月&quot;d&quot;日&quot;\(aaa\)"/>
  </numFmts>
  <fonts count="24"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21"/>
      <color theme="1"/>
      <name val="ＭＳ Ｐゴシック"/>
      <family val="2"/>
      <charset val="128"/>
    </font>
    <font>
      <sz val="18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8"/>
      <color theme="1"/>
      <name val="ＭＳ Ｐ明朝"/>
      <family val="1"/>
      <charset val="128"/>
    </font>
    <font>
      <sz val="12"/>
      <color rgb="FF000000"/>
      <name val="ＭＳ Ｐ明朝"/>
      <family val="1"/>
      <charset val="128"/>
    </font>
    <font>
      <sz val="11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u/>
      <sz val="18"/>
      <color theme="1"/>
      <name val="ＭＳ Ｐ明朝"/>
      <family val="1"/>
      <charset val="128"/>
    </font>
    <font>
      <sz val="9"/>
      <color theme="1"/>
      <name val="ＭＳ Ｐゴシック"/>
      <family val="2"/>
      <charset val="128"/>
    </font>
    <font>
      <sz val="11"/>
      <color theme="1"/>
      <name val="游明朝"/>
      <family val="1"/>
      <charset val="128"/>
    </font>
    <font>
      <sz val="9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u/>
      <sz val="12"/>
      <color theme="10"/>
      <name val="游ゴシック"/>
      <family val="2"/>
      <charset val="128"/>
      <scheme val="minor"/>
    </font>
    <font>
      <u/>
      <sz val="12"/>
      <color rgb="FFFF0000"/>
      <name val="ＭＳ Ｐ明朝"/>
      <family val="1"/>
      <charset val="128"/>
    </font>
    <font>
      <sz val="12"/>
      <color rgb="FFFF0000"/>
      <name val="ＭＳ Ｐ明朝"/>
      <family val="1"/>
      <charset val="128"/>
    </font>
    <font>
      <sz val="9"/>
      <color rgb="FFFF0000"/>
      <name val="ＭＳ Ｐ明朝"/>
      <family val="1"/>
      <charset val="128"/>
    </font>
    <font>
      <sz val="21"/>
      <name val="ＭＳ Ｐゴシック"/>
      <family val="2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8">
    <xf numFmtId="0" fontId="0" fillId="0" borderId="0" xfId="0">
      <alignment vertical="center"/>
    </xf>
    <xf numFmtId="0" fontId="9" fillId="0" borderId="0" xfId="0" applyFont="1">
      <alignment vertical="center"/>
    </xf>
    <xf numFmtId="38" fontId="0" fillId="0" borderId="0" xfId="0" applyNumberFormat="1">
      <alignment vertical="center"/>
    </xf>
    <xf numFmtId="49" fontId="0" fillId="0" borderId="0" xfId="0" applyNumberFormat="1">
      <alignment vertical="center"/>
    </xf>
    <xf numFmtId="0" fontId="11" fillId="0" borderId="0" xfId="0" applyFont="1">
      <alignment vertical="center"/>
    </xf>
    <xf numFmtId="0" fontId="6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7" fillId="0" borderId="0" xfId="0" applyFont="1">
      <alignment vertical="center"/>
    </xf>
    <xf numFmtId="0" fontId="6" fillId="0" borderId="4" xfId="0" applyFont="1" applyBorder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6" fillId="0" borderId="8" xfId="0" applyFont="1" applyBorder="1">
      <alignment vertical="center"/>
    </xf>
    <xf numFmtId="0" fontId="16" fillId="0" borderId="10" xfId="0" applyFont="1" applyBorder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6" fillId="0" borderId="14" xfId="0" applyFont="1" applyBorder="1">
      <alignment vertical="center"/>
    </xf>
    <xf numFmtId="0" fontId="17" fillId="0" borderId="14" xfId="0" applyFont="1" applyBorder="1" applyAlignment="1">
      <alignment horizontal="center" vertical="center"/>
    </xf>
    <xf numFmtId="0" fontId="6" fillId="0" borderId="14" xfId="0" applyFont="1" applyBorder="1" applyAlignment="1">
      <alignment horizontal="left" vertical="center"/>
    </xf>
    <xf numFmtId="38" fontId="17" fillId="0" borderId="14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8" fillId="0" borderId="0" xfId="0" applyFont="1" applyAlignment="1"/>
    <xf numFmtId="0" fontId="6" fillId="0" borderId="0" xfId="0" applyFont="1" applyAlignment="1">
      <alignment vertical="center" wrapText="1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6" fillId="2" borderId="8" xfId="0" applyFont="1" applyFill="1" applyBorder="1">
      <alignment vertical="center"/>
    </xf>
    <xf numFmtId="0" fontId="16" fillId="2" borderId="10" xfId="0" applyFont="1" applyFill="1" applyBorder="1">
      <alignment vertical="center"/>
    </xf>
    <xf numFmtId="0" fontId="16" fillId="2" borderId="8" xfId="0" applyFont="1" applyFill="1" applyBorder="1">
      <alignment vertical="center"/>
    </xf>
    <xf numFmtId="0" fontId="21" fillId="0" borderId="0" xfId="0" applyFont="1">
      <alignment vertical="center"/>
    </xf>
    <xf numFmtId="42" fontId="8" fillId="0" borderId="4" xfId="1" applyNumberFormat="1" applyFont="1" applyBorder="1" applyAlignment="1" applyProtection="1">
      <alignment vertical="center"/>
    </xf>
    <xf numFmtId="42" fontId="8" fillId="0" borderId="0" xfId="1" applyNumberFormat="1" applyFont="1" applyBorder="1" applyAlignment="1" applyProtection="1">
      <alignment vertical="center"/>
    </xf>
    <xf numFmtId="42" fontId="16" fillId="0" borderId="4" xfId="1" applyNumberFormat="1" applyFont="1" applyBorder="1" applyAlignment="1" applyProtection="1"/>
    <xf numFmtId="0" fontId="16" fillId="0" borderId="0" xfId="0" applyFont="1" applyAlignment="1">
      <alignment horizontal="right" vertical="center"/>
    </xf>
    <xf numFmtId="42" fontId="16" fillId="0" borderId="5" xfId="1" applyNumberFormat="1" applyFont="1" applyBorder="1" applyAlignment="1" applyProtection="1"/>
    <xf numFmtId="0" fontId="6" fillId="0" borderId="5" xfId="0" applyFont="1" applyBorder="1">
      <alignment vertical="center"/>
    </xf>
    <xf numFmtId="0" fontId="2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3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42" fontId="8" fillId="0" borderId="4" xfId="1" applyNumberFormat="1" applyFont="1" applyBorder="1" applyAlignment="1" applyProtection="1">
      <alignment horizontal="center" vertical="center"/>
    </xf>
    <xf numFmtId="177" fontId="6" fillId="0" borderId="4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176" fontId="8" fillId="0" borderId="7" xfId="0" applyNumberFormat="1" applyFont="1" applyBorder="1" applyAlignment="1">
      <alignment horizontal="center" vertical="center"/>
    </xf>
    <xf numFmtId="176" fontId="8" fillId="0" borderId="8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center" vertical="center"/>
    </xf>
    <xf numFmtId="176" fontId="8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6" fillId="2" borderId="4" xfId="0" applyFont="1" applyFill="1" applyBorder="1" applyAlignment="1" applyProtection="1">
      <alignment horizontal="right" vertical="center"/>
      <protection locked="0"/>
    </xf>
    <xf numFmtId="0" fontId="6" fillId="0" borderId="4" xfId="0" applyFont="1" applyBorder="1" applyAlignment="1">
      <alignment horizontal="right" vertical="center"/>
    </xf>
    <xf numFmtId="0" fontId="6" fillId="2" borderId="4" xfId="0" applyFont="1" applyFill="1" applyBorder="1" applyAlignment="1" applyProtection="1">
      <alignment horizontal="center" vertical="center"/>
      <protection locked="0"/>
    </xf>
    <xf numFmtId="0" fontId="6" fillId="2" borderId="5" xfId="0" applyFont="1" applyFill="1" applyBorder="1" applyAlignment="1" applyProtection="1">
      <alignment horizontal="center" vertical="center"/>
      <protection locked="0"/>
    </xf>
    <xf numFmtId="0" fontId="18" fillId="2" borderId="5" xfId="2" applyFill="1" applyBorder="1" applyAlignment="1" applyProtection="1">
      <alignment horizontal="center" vertical="center"/>
      <protection locked="0"/>
    </xf>
    <xf numFmtId="0" fontId="22" fillId="3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6" fontId="17" fillId="0" borderId="7" xfId="3" applyFont="1" applyBorder="1" applyAlignment="1" applyProtection="1">
      <alignment horizontal="right" vertical="center"/>
    </xf>
    <xf numFmtId="6" fontId="17" fillId="0" borderId="4" xfId="3" applyFont="1" applyBorder="1" applyAlignment="1" applyProtection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9" xfId="0" applyFont="1" applyBorder="1" applyAlignment="1">
      <alignment horizontal="right" vertical="center"/>
    </xf>
    <xf numFmtId="0" fontId="11" fillId="0" borderId="4" xfId="0" applyFont="1" applyBorder="1" applyAlignment="1">
      <alignment horizontal="right" vertical="center"/>
    </xf>
    <xf numFmtId="0" fontId="17" fillId="2" borderId="6" xfId="0" applyFont="1" applyFill="1" applyBorder="1" applyAlignment="1" applyProtection="1">
      <alignment horizontal="center" vertical="center"/>
      <protection locked="0"/>
    </xf>
    <xf numFmtId="0" fontId="17" fillId="2" borderId="7" xfId="0" applyFont="1" applyFill="1" applyBorder="1" applyAlignment="1" applyProtection="1">
      <alignment horizontal="center" vertical="center"/>
      <protection locked="0"/>
    </xf>
    <xf numFmtId="0" fontId="17" fillId="2" borderId="9" xfId="0" applyFont="1" applyFill="1" applyBorder="1" applyAlignment="1" applyProtection="1">
      <alignment horizontal="center" vertical="center"/>
      <protection locked="0"/>
    </xf>
    <xf numFmtId="0" fontId="17" fillId="2" borderId="4" xfId="0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8" fillId="2" borderId="7" xfId="0" applyFont="1" applyFill="1" applyBorder="1" applyAlignment="1" applyProtection="1">
      <alignment horizontal="center" vertical="center"/>
      <protection locked="0"/>
    </xf>
    <xf numFmtId="176" fontId="8" fillId="2" borderId="7" xfId="0" applyNumberFormat="1" applyFont="1" applyFill="1" applyBorder="1" applyAlignment="1" applyProtection="1">
      <alignment horizontal="center" vertical="center"/>
      <protection locked="0"/>
    </xf>
    <xf numFmtId="176" fontId="8" fillId="2" borderId="8" xfId="0" applyNumberFormat="1" applyFont="1" applyFill="1" applyBorder="1" applyAlignment="1" applyProtection="1">
      <alignment horizontal="center" vertical="center"/>
      <protection locked="0"/>
    </xf>
    <xf numFmtId="176" fontId="8" fillId="2" borderId="4" xfId="0" applyNumberFormat="1" applyFont="1" applyFill="1" applyBorder="1" applyAlignment="1" applyProtection="1">
      <alignment horizontal="center" vertical="center"/>
      <protection locked="0"/>
    </xf>
    <xf numFmtId="176" fontId="8" fillId="2" borderId="10" xfId="0" applyNumberFormat="1" applyFont="1" applyFill="1" applyBorder="1" applyAlignment="1" applyProtection="1">
      <alignment horizontal="center" vertical="center"/>
      <protection locked="0"/>
    </xf>
    <xf numFmtId="0" fontId="16" fillId="0" borderId="4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6" fontId="17" fillId="0" borderId="6" xfId="3" applyFont="1" applyFill="1" applyBorder="1" applyAlignment="1" applyProtection="1">
      <alignment horizontal="right" vertical="center"/>
    </xf>
    <xf numFmtId="6" fontId="17" fillId="0" borderId="7" xfId="3" applyFont="1" applyFill="1" applyBorder="1" applyAlignment="1" applyProtection="1">
      <alignment horizontal="right" vertical="center"/>
    </xf>
    <xf numFmtId="6" fontId="17" fillId="0" borderId="9" xfId="3" applyFont="1" applyFill="1" applyBorder="1" applyAlignment="1" applyProtection="1">
      <alignment horizontal="right" vertical="center"/>
    </xf>
    <xf numFmtId="6" fontId="17" fillId="0" borderId="4" xfId="3" applyFont="1" applyFill="1" applyBorder="1" applyAlignment="1" applyProtection="1">
      <alignment horizontal="right" vertical="center"/>
    </xf>
    <xf numFmtId="177" fontId="20" fillId="0" borderId="0" xfId="0" applyNumberFormat="1" applyFont="1" applyAlignment="1">
      <alignment horizontal="center" vertical="center"/>
    </xf>
    <xf numFmtId="0" fontId="20" fillId="0" borderId="0" xfId="0" applyFont="1">
      <alignment vertical="center"/>
    </xf>
  </cellXfs>
  <cellStyles count="4">
    <cellStyle name="ハイパーリンク" xfId="2" builtinId="8"/>
    <cellStyle name="桁区切り" xfId="1" builtinId="6"/>
    <cellStyle name="通貨" xfId="3" builtinId="7"/>
    <cellStyle name="標準" xfId="0" builtinId="0"/>
  </cellStyles>
  <dxfs count="0"/>
  <tableStyles count="0" defaultTableStyle="TableStyleMedium2" defaultPivotStyle="PivotStyleLight16"/>
  <colors>
    <mruColors>
      <color rgb="FFFF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5125F-AA38-E340-8E7C-4E013005E380}">
  <dimension ref="A1:Z42"/>
  <sheetViews>
    <sheetView showGridLines="0" tabSelected="1" topLeftCell="A5" zoomScale="120" zoomScaleNormal="120" zoomScaleSheetLayoutView="110" workbookViewId="0">
      <selection activeCell="U5" sqref="U5:V5"/>
    </sheetView>
  </sheetViews>
  <sheetFormatPr baseColWidth="10" defaultColWidth="2.7109375" defaultRowHeight="18"/>
  <cols>
    <col min="1" max="15" width="2.7109375" style="28"/>
    <col min="16" max="16" width="2.7109375" style="28" customWidth="1"/>
    <col min="17" max="16384" width="2.7109375" style="28"/>
  </cols>
  <sheetData>
    <row r="1" spans="1:26" s="8" customFormat="1" ht="26" thickBot="1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7"/>
      <c r="W1" s="55" t="s">
        <v>0</v>
      </c>
      <c r="X1" s="56"/>
      <c r="Y1" s="56"/>
      <c r="Z1" s="57"/>
    </row>
    <row r="2" spans="1:26" s="8" customFormat="1" ht="25">
      <c r="A2" s="64" t="s">
        <v>51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</row>
    <row r="3" spans="1:26" s="8" customFormat="1" ht="25">
      <c r="A3" s="64" t="s">
        <v>34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</row>
    <row r="4" spans="1:26" s="8" customFormat="1" ht="25">
      <c r="A4" s="63" t="s">
        <v>42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</row>
    <row r="5" spans="1:26" s="5" customFormat="1" ht="15">
      <c r="F5" s="9"/>
      <c r="G5" s="9"/>
      <c r="H5" s="9"/>
      <c r="I5" s="9"/>
      <c r="R5" s="59">
        <v>2025</v>
      </c>
      <c r="S5" s="59"/>
      <c r="T5" s="10" t="s">
        <v>10</v>
      </c>
      <c r="U5" s="58"/>
      <c r="V5" s="58"/>
      <c r="W5" s="10" t="s">
        <v>9</v>
      </c>
      <c r="X5" s="58"/>
      <c r="Y5" s="58"/>
      <c r="Z5" s="10" t="s">
        <v>8</v>
      </c>
    </row>
    <row r="6" spans="1:26" s="5" customFormat="1" ht="15" customHeight="1">
      <c r="A6" s="47" t="s">
        <v>11</v>
      </c>
      <c r="B6" s="48"/>
      <c r="C6" s="48"/>
      <c r="D6" s="77"/>
      <c r="E6" s="47" t="s">
        <v>18</v>
      </c>
      <c r="F6" s="48"/>
      <c r="G6" s="79"/>
      <c r="H6" s="80"/>
      <c r="I6" s="80"/>
      <c r="J6" s="80"/>
      <c r="K6" s="81"/>
    </row>
    <row r="7" spans="1:26" s="5" customFormat="1" ht="15" customHeight="1">
      <c r="A7" s="49"/>
      <c r="B7" s="46"/>
      <c r="C7" s="46"/>
      <c r="D7" s="78"/>
      <c r="E7" s="49"/>
      <c r="F7" s="46"/>
      <c r="G7" s="82"/>
      <c r="H7" s="82"/>
      <c r="I7" s="82"/>
      <c r="J7" s="82"/>
      <c r="K7" s="83"/>
      <c r="L7" s="32" t="s">
        <v>33</v>
      </c>
    </row>
    <row r="8" spans="1:26" s="5" customFormat="1" ht="15">
      <c r="A8" s="12"/>
      <c r="B8" s="12"/>
      <c r="C8" s="12"/>
      <c r="D8" s="12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26" s="5" customFormat="1" ht="15">
      <c r="A9" s="5" t="s">
        <v>1</v>
      </c>
      <c r="E9" s="60"/>
      <c r="F9" s="60"/>
      <c r="G9" s="60"/>
      <c r="H9" s="60"/>
      <c r="I9" s="60"/>
      <c r="J9" s="60"/>
      <c r="K9" s="60"/>
      <c r="L9" s="60"/>
      <c r="M9" s="84" t="s">
        <v>12</v>
      </c>
      <c r="N9" s="84"/>
      <c r="P9" s="5" t="s">
        <v>3</v>
      </c>
      <c r="S9" s="60"/>
      <c r="T9" s="60"/>
      <c r="U9" s="60"/>
      <c r="V9" s="60"/>
      <c r="W9" s="60"/>
      <c r="X9" s="60"/>
      <c r="Y9" s="60"/>
      <c r="Z9" s="60"/>
    </row>
    <row r="10" spans="1:26" s="5" customFormat="1" ht="15">
      <c r="A10" s="5" t="s">
        <v>13</v>
      </c>
      <c r="E10" s="61"/>
      <c r="F10" s="61"/>
      <c r="G10" s="61"/>
      <c r="H10" s="61"/>
      <c r="I10" s="61"/>
      <c r="J10" s="61"/>
      <c r="K10" s="61"/>
      <c r="L10" s="61"/>
      <c r="M10" s="61"/>
      <c r="N10" s="61"/>
      <c r="P10" s="5" t="s">
        <v>4</v>
      </c>
      <c r="S10" s="61"/>
      <c r="T10" s="61"/>
      <c r="U10" s="61"/>
      <c r="V10" s="61"/>
      <c r="W10" s="61"/>
      <c r="X10" s="61"/>
      <c r="Y10" s="61"/>
      <c r="Z10" s="61"/>
    </row>
    <row r="11" spans="1:26" s="5" customFormat="1" ht="15" customHeight="1">
      <c r="A11" s="5" t="s">
        <v>2</v>
      </c>
      <c r="E11" s="61"/>
      <c r="F11" s="61"/>
      <c r="G11" s="61"/>
      <c r="H11" s="61"/>
      <c r="I11" s="61"/>
      <c r="J11" s="61"/>
      <c r="K11" s="61"/>
      <c r="L11" s="61"/>
      <c r="M11" s="61"/>
      <c r="N11" s="61"/>
      <c r="P11" s="5" t="s">
        <v>14</v>
      </c>
      <c r="S11" s="62"/>
      <c r="T11" s="61"/>
      <c r="U11" s="61"/>
      <c r="V11" s="61"/>
      <c r="W11" s="61"/>
      <c r="X11" s="61"/>
      <c r="Y11" s="61"/>
      <c r="Z11" s="61"/>
    </row>
    <row r="12" spans="1:26" s="5" customFormat="1" ht="15"/>
    <row r="13" spans="1:26" s="5" customFormat="1" ht="15" customHeight="1">
      <c r="E13" s="47" t="s">
        <v>19</v>
      </c>
      <c r="F13" s="48"/>
      <c r="G13" s="48"/>
      <c r="H13" s="77"/>
      <c r="I13" s="47" t="s">
        <v>26</v>
      </c>
      <c r="J13" s="48"/>
      <c r="K13" s="48"/>
      <c r="L13" s="48"/>
      <c r="M13" s="77"/>
      <c r="N13" s="47" t="s">
        <v>27</v>
      </c>
      <c r="O13" s="48"/>
      <c r="P13" s="48"/>
      <c r="Q13" s="48"/>
      <c r="R13" s="77"/>
      <c r="S13" s="47" t="s">
        <v>28</v>
      </c>
      <c r="T13" s="48"/>
      <c r="U13" s="48"/>
      <c r="V13" s="48"/>
      <c r="W13" s="48"/>
      <c r="X13" s="48"/>
      <c r="Y13" s="48"/>
      <c r="Z13" s="77"/>
    </row>
    <row r="14" spans="1:26" s="5" customFormat="1" ht="15" customHeight="1">
      <c r="E14" s="85" t="s">
        <v>36</v>
      </c>
      <c r="F14" s="85"/>
      <c r="G14" s="85"/>
      <c r="H14" s="85"/>
      <c r="I14" s="85" t="s">
        <v>38</v>
      </c>
      <c r="J14" s="85"/>
      <c r="K14" s="85"/>
      <c r="L14" s="85"/>
      <c r="M14" s="85"/>
      <c r="N14" s="71"/>
      <c r="O14" s="72"/>
      <c r="P14" s="72"/>
      <c r="Q14" s="72"/>
      <c r="R14" s="29"/>
      <c r="S14" s="92">
        <f>N14*6000</f>
        <v>0</v>
      </c>
      <c r="T14" s="93"/>
      <c r="U14" s="93"/>
      <c r="V14" s="93"/>
      <c r="W14" s="93"/>
      <c r="X14" s="93"/>
      <c r="Y14" s="93"/>
      <c r="Z14" s="13"/>
    </row>
    <row r="15" spans="1:26" s="5" customFormat="1" ht="15" customHeight="1">
      <c r="E15" s="85"/>
      <c r="F15" s="85"/>
      <c r="G15" s="85"/>
      <c r="H15" s="85"/>
      <c r="I15" s="85"/>
      <c r="J15" s="85"/>
      <c r="K15" s="85"/>
      <c r="L15" s="85"/>
      <c r="M15" s="85"/>
      <c r="N15" s="73"/>
      <c r="O15" s="74"/>
      <c r="P15" s="74"/>
      <c r="Q15" s="74"/>
      <c r="R15" s="30" t="s">
        <v>16</v>
      </c>
      <c r="S15" s="94"/>
      <c r="T15" s="95"/>
      <c r="U15" s="95"/>
      <c r="V15" s="95"/>
      <c r="W15" s="95"/>
      <c r="X15" s="95"/>
      <c r="Y15" s="95"/>
      <c r="Z15" s="14" t="s">
        <v>15</v>
      </c>
    </row>
    <row r="16" spans="1:26" s="5" customFormat="1" ht="15" customHeight="1">
      <c r="E16" s="90" t="s">
        <v>37</v>
      </c>
      <c r="F16" s="85"/>
      <c r="G16" s="85"/>
      <c r="H16" s="85"/>
      <c r="I16" s="85" t="s">
        <v>29</v>
      </c>
      <c r="J16" s="85"/>
      <c r="K16" s="85"/>
      <c r="L16" s="85"/>
      <c r="M16" s="85"/>
      <c r="N16" s="71"/>
      <c r="O16" s="72"/>
      <c r="P16" s="72"/>
      <c r="Q16" s="72"/>
      <c r="R16" s="31"/>
      <c r="S16" s="92">
        <f>N16*5000</f>
        <v>0</v>
      </c>
      <c r="T16" s="93"/>
      <c r="U16" s="93"/>
      <c r="V16" s="93"/>
      <c r="W16" s="93"/>
      <c r="X16" s="93"/>
      <c r="Y16" s="93"/>
      <c r="Z16" s="13"/>
    </row>
    <row r="17" spans="1:26" s="5" customFormat="1" ht="15">
      <c r="E17" s="85"/>
      <c r="F17" s="85"/>
      <c r="G17" s="85"/>
      <c r="H17" s="85"/>
      <c r="I17" s="85"/>
      <c r="J17" s="85"/>
      <c r="K17" s="85"/>
      <c r="L17" s="85"/>
      <c r="M17" s="85"/>
      <c r="N17" s="73"/>
      <c r="O17" s="74"/>
      <c r="P17" s="74"/>
      <c r="Q17" s="74"/>
      <c r="R17" s="30" t="s">
        <v>16</v>
      </c>
      <c r="S17" s="94"/>
      <c r="T17" s="95"/>
      <c r="U17" s="95"/>
      <c r="V17" s="95"/>
      <c r="W17" s="95"/>
      <c r="X17" s="95"/>
      <c r="Y17" s="95"/>
      <c r="Z17" s="14" t="s">
        <v>15</v>
      </c>
    </row>
    <row r="18" spans="1:26" s="4" customFormat="1" ht="15" customHeight="1">
      <c r="E18" s="91"/>
      <c r="F18" s="91"/>
      <c r="G18" s="91"/>
      <c r="H18" s="91"/>
      <c r="I18" s="85"/>
      <c r="J18" s="85"/>
      <c r="K18" s="85"/>
      <c r="L18" s="85"/>
      <c r="M18" s="85"/>
      <c r="N18" s="86"/>
      <c r="O18" s="87"/>
      <c r="P18" s="87"/>
      <c r="Q18" s="87"/>
      <c r="R18" s="13"/>
      <c r="S18" s="92"/>
      <c r="T18" s="93"/>
      <c r="U18" s="93"/>
      <c r="V18" s="93"/>
      <c r="W18" s="93"/>
      <c r="X18" s="93"/>
      <c r="Y18" s="93"/>
      <c r="Z18" s="13"/>
    </row>
    <row r="19" spans="1:26" s="4" customFormat="1" ht="14" customHeight="1">
      <c r="E19" s="91"/>
      <c r="F19" s="91"/>
      <c r="G19" s="91"/>
      <c r="H19" s="91"/>
      <c r="I19" s="85"/>
      <c r="J19" s="85"/>
      <c r="K19" s="85"/>
      <c r="L19" s="85"/>
      <c r="M19" s="85"/>
      <c r="N19" s="88"/>
      <c r="O19" s="89"/>
      <c r="P19" s="89"/>
      <c r="Q19" s="89"/>
      <c r="R19" s="14"/>
      <c r="S19" s="94"/>
      <c r="T19" s="95"/>
      <c r="U19" s="95"/>
      <c r="V19" s="95"/>
      <c r="W19" s="95"/>
      <c r="X19" s="95"/>
      <c r="Y19" s="95"/>
      <c r="Z19" s="14"/>
    </row>
    <row r="20" spans="1:26" s="4" customFormat="1" ht="14">
      <c r="E20" s="15"/>
      <c r="F20" s="16"/>
      <c r="G20" s="16"/>
      <c r="H20" s="16"/>
      <c r="I20" s="16"/>
      <c r="J20" s="16"/>
      <c r="K20" s="16"/>
      <c r="L20" s="16"/>
      <c r="N20" s="67" t="s">
        <v>17</v>
      </c>
      <c r="O20" s="68"/>
      <c r="P20" s="68"/>
      <c r="Q20" s="68"/>
      <c r="R20" s="68"/>
      <c r="S20" s="65">
        <f>S18+S16+S14</f>
        <v>0</v>
      </c>
      <c r="T20" s="65"/>
      <c r="U20" s="65"/>
      <c r="V20" s="65"/>
      <c r="W20" s="65"/>
      <c r="X20" s="65"/>
      <c r="Y20" s="65"/>
      <c r="Z20" s="13"/>
    </row>
    <row r="21" spans="1:26" s="4" customFormat="1" ht="14">
      <c r="E21" s="15"/>
      <c r="F21" s="16"/>
      <c r="G21" s="16"/>
      <c r="H21" s="16"/>
      <c r="I21" s="16"/>
      <c r="J21" s="16"/>
      <c r="K21" s="16"/>
      <c r="L21" s="16"/>
      <c r="N21" s="69"/>
      <c r="O21" s="70"/>
      <c r="P21" s="70"/>
      <c r="Q21" s="70"/>
      <c r="R21" s="70"/>
      <c r="S21" s="66"/>
      <c r="T21" s="66"/>
      <c r="U21" s="66"/>
      <c r="V21" s="66"/>
      <c r="W21" s="66"/>
      <c r="X21" s="66"/>
      <c r="Y21" s="66"/>
      <c r="Z21" s="14" t="s">
        <v>15</v>
      </c>
    </row>
    <row r="22" spans="1:26" s="4" customFormat="1" ht="14">
      <c r="E22" s="15"/>
      <c r="F22" s="16"/>
      <c r="G22" s="16"/>
      <c r="H22" s="16"/>
      <c r="I22" s="16"/>
      <c r="J22" s="16"/>
      <c r="K22" s="16"/>
      <c r="L22" s="16"/>
    </row>
    <row r="23" spans="1:26" s="4" customFormat="1" ht="15">
      <c r="A23" s="15"/>
      <c r="E23" s="5" t="s">
        <v>46</v>
      </c>
    </row>
    <row r="24" spans="1:26" s="4" customFormat="1" ht="15">
      <c r="A24" s="15"/>
      <c r="E24" s="17" t="s">
        <v>47</v>
      </c>
    </row>
    <row r="25" spans="1:26" s="39" customFormat="1" ht="20" customHeight="1">
      <c r="E25" s="18" t="s">
        <v>52</v>
      </c>
      <c r="K25" s="96">
        <v>45686</v>
      </c>
      <c r="L25" s="96"/>
      <c r="M25" s="96"/>
      <c r="N25" s="96"/>
      <c r="O25" s="96"/>
      <c r="P25" s="96"/>
      <c r="Q25" s="97" t="s">
        <v>53</v>
      </c>
    </row>
    <row r="26" spans="1:26" s="4" customFormat="1" ht="14"/>
    <row r="27" spans="1:26" s="5" customFormat="1" ht="7" customHeight="1">
      <c r="A27" s="19"/>
      <c r="B27" s="19"/>
      <c r="C27" s="19"/>
      <c r="D27" s="19"/>
      <c r="E27" s="19"/>
      <c r="F27" s="19"/>
      <c r="G27" s="20"/>
      <c r="H27" s="20"/>
      <c r="I27" s="20"/>
      <c r="J27" s="21"/>
      <c r="K27" s="19"/>
      <c r="L27" s="22"/>
      <c r="M27" s="20"/>
      <c r="N27" s="20"/>
      <c r="O27" s="20"/>
      <c r="P27" s="20"/>
      <c r="Q27" s="21"/>
      <c r="R27" s="21"/>
      <c r="S27" s="19"/>
      <c r="T27" s="19"/>
      <c r="U27" s="19"/>
      <c r="V27" s="19"/>
      <c r="W27" s="19"/>
      <c r="X27" s="19"/>
      <c r="Y27" s="19"/>
      <c r="Z27" s="19"/>
    </row>
    <row r="28" spans="1:26" s="5" customFormat="1" ht="7" customHeight="1">
      <c r="A28" s="1"/>
      <c r="C28" s="23"/>
      <c r="D28" s="23"/>
      <c r="E28" s="23"/>
      <c r="F28" s="23"/>
      <c r="G28" s="23"/>
      <c r="H28" s="23"/>
    </row>
    <row r="29" spans="1:26" s="5" customFormat="1" ht="15" customHeight="1">
      <c r="A29" s="75" t="s">
        <v>45</v>
      </c>
      <c r="B29" s="75"/>
      <c r="C29" s="75"/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6"/>
      <c r="O29" s="47" t="s">
        <v>11</v>
      </c>
      <c r="P29" s="48"/>
      <c r="Q29" s="48"/>
      <c r="R29" s="77"/>
      <c r="S29" s="47" t="str">
        <f>E6</f>
        <v>AM-</v>
      </c>
      <c r="T29" s="48"/>
      <c r="U29" s="50">
        <f>G6</f>
        <v>0</v>
      </c>
      <c r="V29" s="51"/>
      <c r="W29" s="51"/>
      <c r="X29" s="51"/>
      <c r="Y29" s="52"/>
    </row>
    <row r="30" spans="1:26" s="5" customFormat="1" ht="15" customHeight="1">
      <c r="A30" s="75"/>
      <c r="B30" s="75"/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6"/>
      <c r="O30" s="49"/>
      <c r="P30" s="46"/>
      <c r="Q30" s="46"/>
      <c r="R30" s="78"/>
      <c r="S30" s="49"/>
      <c r="T30" s="46"/>
      <c r="U30" s="53"/>
      <c r="V30" s="53"/>
      <c r="W30" s="53"/>
      <c r="X30" s="53"/>
      <c r="Y30" s="54"/>
    </row>
    <row r="31" spans="1:26" s="5" customFormat="1" ht="15">
      <c r="G31" s="24"/>
      <c r="H31" s="24"/>
      <c r="I31" s="24"/>
      <c r="R31" s="45">
        <f>K25</f>
        <v>45686</v>
      </c>
      <c r="S31" s="46"/>
      <c r="T31" s="46"/>
      <c r="U31" s="46"/>
      <c r="V31" s="46"/>
      <c r="W31" s="46"/>
      <c r="X31" s="46"/>
      <c r="Y31" s="46"/>
      <c r="Z31" s="46"/>
    </row>
    <row r="32" spans="1:26" s="5" customFormat="1" ht="22">
      <c r="A32" s="25"/>
      <c r="B32" s="41" t="str">
        <f>E9&amp;M9&amp;" "&amp;E10&amp;" 殿"</f>
        <v>大学  殿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/>
      <c r="X32" s="41"/>
      <c r="Y32" s="41"/>
      <c r="Z32" s="25"/>
    </row>
    <row r="33" spans="1:26" s="5" customFormat="1" ht="15">
      <c r="R33" s="5" t="s">
        <v>48</v>
      </c>
    </row>
    <row r="34" spans="1:26" s="5" customFormat="1" ht="22">
      <c r="B34" s="33" t="s">
        <v>5</v>
      </c>
      <c r="C34" s="33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R34" s="34"/>
      <c r="S34" s="35" t="s">
        <v>49</v>
      </c>
      <c r="T34" s="10"/>
      <c r="U34" s="10"/>
      <c r="V34" s="10"/>
      <c r="W34" s="10"/>
      <c r="X34" s="10"/>
      <c r="Y34" s="10"/>
      <c r="Z34" s="10"/>
    </row>
    <row r="35" spans="1:26" s="5" customFormat="1" ht="15">
      <c r="C35" s="26"/>
      <c r="P35" s="36" t="s">
        <v>43</v>
      </c>
      <c r="S35" s="37" t="s">
        <v>50</v>
      </c>
      <c r="T35" s="38"/>
      <c r="U35" s="38"/>
      <c r="V35" s="38"/>
      <c r="W35" s="38"/>
      <c r="X35" s="38"/>
      <c r="Y35" s="38"/>
      <c r="Z35" s="38"/>
    </row>
    <row r="36" spans="1:26" s="5" customFormat="1" ht="20" customHeight="1">
      <c r="E36" s="43" t="s">
        <v>44</v>
      </c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</row>
    <row r="37" spans="1:26" s="5" customFormat="1" ht="15"/>
    <row r="38" spans="1:26" s="8" customFormat="1" ht="22">
      <c r="A38" s="42" t="s">
        <v>6</v>
      </c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</row>
    <row r="39" spans="1:26" s="27" customFormat="1" ht="15" customHeight="1">
      <c r="A39" s="40" t="s">
        <v>7</v>
      </c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</row>
    <row r="40" spans="1:26" s="4" customFormat="1" ht="14">
      <c r="V40" s="27"/>
    </row>
    <row r="41" spans="1:26" s="4" customFormat="1" ht="14"/>
    <row r="42" spans="1:26">
      <c r="V42" s="4"/>
    </row>
  </sheetData>
  <sheetProtection algorithmName="SHA-512" hashValue="aUQW3tpfgZTOTdhIigNX+WkZlnqUUWSAtYBshENTCVyUCvEOpEzNPeDVrsZPSdR6HXJvm7aFU7u45BYQKToBMg==" saltValue="gGJhMhfHSOzgzuIcfW1BNg==" spinCount="100000" sheet="1" objects="1" scenarios="1" selectLockedCells="1"/>
  <mergeCells count="46">
    <mergeCell ref="S13:Z13"/>
    <mergeCell ref="N18:Q19"/>
    <mergeCell ref="I18:M19"/>
    <mergeCell ref="E14:H15"/>
    <mergeCell ref="E16:H17"/>
    <mergeCell ref="E18:H19"/>
    <mergeCell ref="S14:Y15"/>
    <mergeCell ref="S16:Y17"/>
    <mergeCell ref="S18:Y19"/>
    <mergeCell ref="N14:Q15"/>
    <mergeCell ref="A29:N30"/>
    <mergeCell ref="A6:D7"/>
    <mergeCell ref="E6:F7"/>
    <mergeCell ref="G6:K7"/>
    <mergeCell ref="E13:H13"/>
    <mergeCell ref="I13:M13"/>
    <mergeCell ref="N13:R13"/>
    <mergeCell ref="O29:R30"/>
    <mergeCell ref="E11:N11"/>
    <mergeCell ref="E9:L9"/>
    <mergeCell ref="M9:N9"/>
    <mergeCell ref="E10:N10"/>
    <mergeCell ref="I14:M15"/>
    <mergeCell ref="I16:M17"/>
    <mergeCell ref="K25:P25"/>
    <mergeCell ref="R31:Z31"/>
    <mergeCell ref="S29:T30"/>
    <mergeCell ref="U29:Y30"/>
    <mergeCell ref="W1:Z1"/>
    <mergeCell ref="U5:V5"/>
    <mergeCell ref="X5:Y5"/>
    <mergeCell ref="R5:S5"/>
    <mergeCell ref="S9:Z9"/>
    <mergeCell ref="S10:Z10"/>
    <mergeCell ref="S11:Z11"/>
    <mergeCell ref="A4:Z4"/>
    <mergeCell ref="A3:Z3"/>
    <mergeCell ref="A2:Z2"/>
    <mergeCell ref="S20:Y21"/>
    <mergeCell ref="N20:R21"/>
    <mergeCell ref="N16:Q17"/>
    <mergeCell ref="A39:Y39"/>
    <mergeCell ref="B32:Y32"/>
    <mergeCell ref="A38:Z38"/>
    <mergeCell ref="E36:Z36"/>
    <mergeCell ref="D34:P34"/>
  </mergeCells>
  <phoneticPr fontId="2"/>
  <dataValidations count="5">
    <dataValidation imeMode="off" allowBlank="1" showInputMessage="1" showErrorMessage="1" errorTitle="入力エラー" error="半角数字とハイフォンのみで入力してください。" promptTitle="入力の注意" prompt="半角数字とハイフォンのみで入力してください。" sqref="S9:Z10" xr:uid="{3EE16977-D756-0B4C-9BF1-E7E7AE1021C2}"/>
    <dataValidation type="custom" imeMode="off" allowBlank="1" showInputMessage="1" showErrorMessage="1" errorTitle="入力エラー" error="半角英数で、@マーク含め正確に入力してください。" promptTitle="メールアドレス入力" prompt="半角英数で、@マーク含め正確に入力してください。" sqref="S11:Z11" xr:uid="{E13EFBD1-21A5-D742-8E08-9377159DFEA7}">
      <formula1>COUNTIF(S11,"*@*")</formula1>
    </dataValidation>
    <dataValidation imeMode="halfAlpha" allowBlank="1" showInputMessage="1" showErrorMessage="1" sqref="G6:K7 U29:Y30" xr:uid="{EE26282F-2698-574D-BD04-681899917794}"/>
    <dataValidation type="whole" imeMode="halfAlpha" allowBlank="1" showInputMessage="1" showErrorMessage="1" promptTitle="エントリーの人数制限" prompt="最大7名まで" sqref="N14:Q17" xr:uid="{5DF6E1B2-073C-D84A-8A4A-3406EF2A63A9}">
      <formula1>0</formula1>
      <formula2>7</formula2>
    </dataValidation>
    <dataValidation type="whole" imeMode="halfAlpha" operator="greaterThanOrEqual" allowBlank="1" showInputMessage="1" showErrorMessage="1" sqref="N18:Q19" xr:uid="{C1E3D0BC-0ACC-B24D-B34C-B094D7F8B9AA}">
      <formula1>0</formula1>
    </dataValidation>
  </dataValidation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66B15-B06F-194E-AFE4-E211F2C922A9}">
  <dimension ref="A1:B13"/>
  <sheetViews>
    <sheetView workbookViewId="0">
      <selection activeCell="B3" sqref="B3"/>
    </sheetView>
  </sheetViews>
  <sheetFormatPr baseColWidth="10" defaultRowHeight="20"/>
  <cols>
    <col min="1" max="1" width="20" customWidth="1"/>
    <col min="2" max="2" width="24.28515625" customWidth="1"/>
  </cols>
  <sheetData>
    <row r="1" spans="1:2">
      <c r="A1" t="s">
        <v>20</v>
      </c>
      <c r="B1" t="s">
        <v>35</v>
      </c>
    </row>
    <row r="2" spans="1:2">
      <c r="A2" t="s">
        <v>30</v>
      </c>
      <c r="B2" s="3">
        <f>input_form!G6</f>
        <v>0</v>
      </c>
    </row>
    <row r="3" spans="1:2">
      <c r="A3" t="s">
        <v>31</v>
      </c>
      <c r="B3" t="str">
        <f>input_form!E9&amp;input_form!M9</f>
        <v>大学</v>
      </c>
    </row>
    <row r="4" spans="1:2">
      <c r="A4" t="s">
        <v>21</v>
      </c>
      <c r="B4">
        <f>input_form!E10</f>
        <v>0</v>
      </c>
    </row>
    <row r="5" spans="1:2">
      <c r="A5" t="s">
        <v>22</v>
      </c>
      <c r="B5">
        <f>input_form!E11</f>
        <v>0</v>
      </c>
    </row>
    <row r="6" spans="1:2">
      <c r="A6" t="s">
        <v>23</v>
      </c>
      <c r="B6">
        <f>input_form!S9</f>
        <v>0</v>
      </c>
    </row>
    <row r="7" spans="1:2">
      <c r="A7" t="s">
        <v>24</v>
      </c>
      <c r="B7">
        <f>input_form!S10</f>
        <v>0</v>
      </c>
    </row>
    <row r="8" spans="1:2">
      <c r="A8" t="s">
        <v>25</v>
      </c>
      <c r="B8">
        <f>input_form!S11</f>
        <v>0</v>
      </c>
    </row>
    <row r="9" spans="1:2">
      <c r="A9" t="s">
        <v>36</v>
      </c>
      <c r="B9">
        <f>input_form!N14</f>
        <v>0</v>
      </c>
    </row>
    <row r="10" spans="1:2">
      <c r="A10" t="s">
        <v>39</v>
      </c>
      <c r="B10">
        <f>input_form!N16</f>
        <v>0</v>
      </c>
    </row>
    <row r="11" spans="1:2">
      <c r="A11" t="s">
        <v>40</v>
      </c>
      <c r="B11" s="2">
        <f>input_form!S14</f>
        <v>0</v>
      </c>
    </row>
    <row r="12" spans="1:2">
      <c r="A12" t="s">
        <v>41</v>
      </c>
      <c r="B12" s="2">
        <f>input_form!S16</f>
        <v>0</v>
      </c>
    </row>
    <row r="13" spans="1:2">
      <c r="A13" t="s">
        <v>32</v>
      </c>
      <c r="B13" s="2">
        <f>input_form!S20</f>
        <v>0</v>
      </c>
    </row>
  </sheetData>
  <sheetProtection algorithmName="SHA-512" hashValue="PTsjWKt3gccSYoNjI8h2kVQLkhAIzlU74mInmZKVKUHlnLvegr93FTWALA+Tl8gjJyiFznEnd9a26RdG/VOiVQ==" saltValue="/CGQBKsvUmKLwUVDkAiM6w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input_form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2023-12-13T04:51:15Z</dcterms:created>
  <dcterms:modified xsi:type="dcterms:W3CDTF">2024-12-13T06:14:59Z</dcterms:modified>
</cp:coreProperties>
</file>