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M_spe/"/>
    </mc:Choice>
  </mc:AlternateContent>
  <xr:revisionPtr revIDLastSave="0" documentId="13_ncr:1_{E2BB25ED-8F17-A647-8DC7-46E54D0569BC}" xr6:coauthVersionLast="47" xr6:coauthVersionMax="47" xr10:uidLastSave="{00000000-0000-0000-0000-000000000000}"/>
  <bookViews>
    <workbookView xWindow="15780" yWindow="1380" windowWidth="17060" windowHeight="2372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/>
  <c r="S16" i="1"/>
  <c r="S20" i="1" l="1"/>
  <c r="S29" i="1" l="1"/>
  <c r="B10" i="3" l="1"/>
  <c r="B9" i="3"/>
  <c r="B6" i="3"/>
  <c r="B12" i="3"/>
  <c r="B11" i="3"/>
  <c r="U29" i="1"/>
  <c r="B32" i="1"/>
  <c r="B8" i="3"/>
  <c r="B7" i="3"/>
  <c r="B5" i="3"/>
  <c r="B4" i="3"/>
  <c r="B3" i="3"/>
  <c r="B2" i="3"/>
  <c r="B13" i="3" l="1"/>
</calcChain>
</file>

<file path=xl/sharedStrings.xml><?xml version="1.0" encoding="utf-8"?>
<sst xmlns="http://schemas.openxmlformats.org/spreadsheetml/2006/main" count="58" uniqueCount="53">
  <si>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</si>
  <si>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</si>
  <si>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</si>
  <si>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</si>
  <si>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</si>
  <si>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</si>
  <si>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</si>
  <si>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</si>
  <si>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</si>
  <si>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</si>
  <si>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</si>
  <si>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</si>
  <si>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</si>
  <si>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</si>
  <si>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</si>
  <si>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</si>
  <si>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AM-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</si>
  <si>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</si>
  <si>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</si>
  <si>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</si>
  <si>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</si>
  <si>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</si>
  <si>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</si>
  <si>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</si>
  <si>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</si>
  <si>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</si>
  <si>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</si>
  <si>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</si>
  <si>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</si>
  <si>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</si>
  <si>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</si>
  <si>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</si>
  <si>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</si>
  <si>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AM</t>
    <phoneticPr fontId="2"/>
  </si>
  <si>
    <t>滑降</t>
    <rPh sb="0" eb="2">
      <t xml:space="preserve">カッコウ </t>
    </rPh>
    <phoneticPr fontId="2"/>
  </si>
  <si>
    <t>スーパー
大回転</t>
    <phoneticPr fontId="2"/>
  </si>
  <si>
    <t>6,000円/名</t>
    <rPh sb="5" eb="6">
      <t xml:space="preserve">エｎ </t>
    </rPh>
    <rPh sb="7" eb="8">
      <t xml:space="preserve">メイ </t>
    </rPh>
    <phoneticPr fontId="2"/>
  </si>
  <si>
    <t>スーパー大回転</t>
    <phoneticPr fontId="2"/>
  </si>
  <si>
    <t>参加料_滑降</t>
    <rPh sb="0" eb="1">
      <t xml:space="preserve">コジｎ </t>
    </rPh>
    <rPh sb="2" eb="4">
      <t xml:space="preserve">サンカリョウ </t>
    </rPh>
    <rPh sb="4" eb="6">
      <t xml:space="preserve">カッコウ </t>
    </rPh>
    <phoneticPr fontId="2"/>
  </si>
  <si>
    <t>参加料_スーパー大回転</t>
    <phoneticPr fontId="2"/>
  </si>
  <si>
    <t>〜スピード系・男子〜</t>
    <rPh sb="5" eb="6">
      <t xml:space="preserve">ケイ </t>
    </rPh>
    <rPh sb="7" eb="9">
      <t xml:space="preserve">ダンシ </t>
    </rPh>
    <phoneticPr fontId="2"/>
  </si>
  <si>
    <t>登録番号：T2700150021905</t>
    <phoneticPr fontId="2"/>
  </si>
  <si>
    <t>アルペン競技の部（スピード系・男子）参加料として上記の金額を領収しました。</t>
    <rPh sb="18" eb="21">
      <t xml:space="preserve">サンカリョウ </t>
    </rPh>
    <rPh sb="27" eb="29">
      <t xml:space="preserve">キンガク </t>
    </rPh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</si>
  <si>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</si>
  <si>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</si>
  <si>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</si>
  <si>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</si>
  <si>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</si>
  <si>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税率8%</t>
    <rPh sb="0" eb="2">
      <t xml:space="preserve">ゼイリツ 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</si>
  <si>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</si>
  <si>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</si>
  <si>
    <t>第53回全国学生岩岳スキー大会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</si>
  <si>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〒399-9301　長野県北安曇郡白馬村北城岩岳ベースセンター2F　TEL．0261-72-3513</t>
    <rPh sb="10" eb="22">
      <t>399-9301</t>
    </rPh>
    <rPh sb="22" eb="24">
      <t>イワタケ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</si>
</sst>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name val="ＭＳ Ｐゴシック"/>
      <family val="2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23" fillId="0" borderId="0" xfId="0" applyFont="1">
      <alignment vertical="center"/>
    </xf>
    <xf numFmtId="0" fontId="20" fillId="0" borderId="0" xfId="0" applyFo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177" fontId="20" fillId="0" borderId="0" xfId="0" applyNumberFormat="1" applyFont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="120" zoomScaleNormal="120" zoomScaleSheetLayoutView="110" workbookViewId="0">
      <selection activeCell="E9" sqref="E9:L9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79" t="s">
        <v>0</v>
      </c>
      <c r="X1" s="80"/>
      <c r="Y1" s="80"/>
      <c r="Z1" s="81"/>
    </row>
    <row r="2" spans="1:26" s="8" customFormat="1" ht="25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26" s="8" customFormat="1" ht="25">
      <c r="A3" s="86" t="s">
        <v>32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</row>
    <row r="4" spans="1:26" s="8" customFormat="1" ht="25">
      <c r="A4" s="85" t="s">
        <v>40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</row>
    <row r="5" spans="1:26" s="5" customFormat="1" ht="15">
      <c r="F5" s="9"/>
      <c r="G5" s="9"/>
      <c r="H5" s="9"/>
      <c r="I5" s="9"/>
      <c r="R5" s="83">
        <v>2026</v>
      </c>
      <c r="S5" s="83"/>
      <c r="T5" s="10" t="s">
        <v>8</v>
      </c>
      <c r="U5" s="82"/>
      <c r="V5" s="82"/>
      <c r="W5" s="10" t="s">
        <v>7</v>
      </c>
      <c r="X5" s="82"/>
      <c r="Y5" s="82"/>
      <c r="Z5" s="10" t="s">
        <v>6</v>
      </c>
    </row>
    <row r="6" spans="1:26" s="5" customFormat="1" ht="15" customHeight="1">
      <c r="A6" s="41" t="s">
        <v>9</v>
      </c>
      <c r="B6" s="42"/>
      <c r="C6" s="42"/>
      <c r="D6" s="43"/>
      <c r="E6" s="41" t="s">
        <v>16</v>
      </c>
      <c r="F6" s="42"/>
      <c r="G6" s="64"/>
      <c r="H6" s="65"/>
      <c r="I6" s="65"/>
      <c r="J6" s="65"/>
      <c r="K6" s="66"/>
    </row>
    <row r="7" spans="1:26" s="5" customFormat="1" ht="15" customHeight="1">
      <c r="A7" s="61"/>
      <c r="B7" s="62"/>
      <c r="C7" s="62"/>
      <c r="D7" s="63"/>
      <c r="E7" s="61"/>
      <c r="F7" s="62"/>
      <c r="G7" s="67"/>
      <c r="H7" s="67"/>
      <c r="I7" s="67"/>
      <c r="J7" s="67"/>
      <c r="K7" s="68"/>
      <c r="L7" s="32" t="s">
        <v>31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70"/>
      <c r="F9" s="70"/>
      <c r="G9" s="70"/>
      <c r="H9" s="70"/>
      <c r="I9" s="70"/>
      <c r="J9" s="70"/>
      <c r="K9" s="70"/>
      <c r="L9" s="70"/>
      <c r="M9" s="71" t="s">
        <v>10</v>
      </c>
      <c r="N9" s="71"/>
      <c r="S9" s="98"/>
      <c r="T9" s="98"/>
      <c r="U9" s="98"/>
      <c r="V9" s="98"/>
      <c r="W9" s="98"/>
      <c r="X9" s="98"/>
      <c r="Y9" s="98"/>
      <c r="Z9" s="98"/>
    </row>
    <row r="10" spans="1:26" s="5" customFormat="1" ht="15">
      <c r="A10" s="5" t="s">
        <v>11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P10" s="5" t="s">
        <v>3</v>
      </c>
      <c r="S10" s="69"/>
      <c r="T10" s="69"/>
      <c r="U10" s="69"/>
      <c r="V10" s="69"/>
      <c r="W10" s="69"/>
      <c r="X10" s="69"/>
      <c r="Y10" s="69"/>
      <c r="Z10" s="69"/>
    </row>
    <row r="11" spans="1:26" s="5" customFormat="1" ht="15" customHeight="1">
      <c r="A11" s="5" t="s">
        <v>2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P11" s="5" t="s">
        <v>12</v>
      </c>
      <c r="S11" s="84"/>
      <c r="T11" s="69"/>
      <c r="U11" s="69"/>
      <c r="V11" s="69"/>
      <c r="W11" s="69"/>
      <c r="X11" s="69"/>
      <c r="Y11" s="69"/>
      <c r="Z11" s="69"/>
    </row>
    <row r="12" spans="1:26" s="5" customFormat="1" ht="15"/>
    <row r="13" spans="1:26" s="5" customFormat="1" ht="15" customHeight="1">
      <c r="E13" s="41" t="s">
        <v>17</v>
      </c>
      <c r="F13" s="42"/>
      <c r="G13" s="42"/>
      <c r="H13" s="43"/>
      <c r="I13" s="41" t="s">
        <v>24</v>
      </c>
      <c r="J13" s="42"/>
      <c r="K13" s="42"/>
      <c r="L13" s="42"/>
      <c r="M13" s="43"/>
      <c r="N13" s="41" t="s">
        <v>25</v>
      </c>
      <c r="O13" s="42"/>
      <c r="P13" s="42"/>
      <c r="Q13" s="42"/>
      <c r="R13" s="43"/>
      <c r="S13" s="41" t="s">
        <v>26</v>
      </c>
      <c r="T13" s="42"/>
      <c r="U13" s="42"/>
      <c r="V13" s="42"/>
      <c r="W13" s="42"/>
      <c r="X13" s="42"/>
      <c r="Y13" s="42"/>
      <c r="Z13" s="43"/>
    </row>
    <row r="14" spans="1:26" s="5" customFormat="1" ht="15" customHeight="1">
      <c r="E14" s="48" t="s">
        <v>34</v>
      </c>
      <c r="F14" s="48"/>
      <c r="G14" s="48"/>
      <c r="H14" s="48"/>
      <c r="I14" s="48" t="s">
        <v>36</v>
      </c>
      <c r="J14" s="48"/>
      <c r="K14" s="48"/>
      <c r="L14" s="48"/>
      <c r="M14" s="48"/>
      <c r="N14" s="55"/>
      <c r="O14" s="56"/>
      <c r="P14" s="56"/>
      <c r="Q14" s="56"/>
      <c r="R14" s="29"/>
      <c r="S14" s="51">
        <f>N14*6000</f>
        <v>0</v>
      </c>
      <c r="T14" s="52"/>
      <c r="U14" s="52"/>
      <c r="V14" s="52"/>
      <c r="W14" s="52"/>
      <c r="X14" s="52"/>
      <c r="Y14" s="52"/>
      <c r="Z14" s="13"/>
    </row>
    <row r="15" spans="1:26" s="5" customFormat="1" ht="15" customHeight="1">
      <c r="E15" s="48"/>
      <c r="F15" s="48"/>
      <c r="G15" s="48"/>
      <c r="H15" s="48"/>
      <c r="I15" s="48"/>
      <c r="J15" s="48"/>
      <c r="K15" s="48"/>
      <c r="L15" s="48"/>
      <c r="M15" s="48"/>
      <c r="N15" s="57"/>
      <c r="O15" s="58"/>
      <c r="P15" s="58"/>
      <c r="Q15" s="58"/>
      <c r="R15" s="30" t="s">
        <v>14</v>
      </c>
      <c r="S15" s="53"/>
      <c r="T15" s="54"/>
      <c r="U15" s="54"/>
      <c r="V15" s="54"/>
      <c r="W15" s="54"/>
      <c r="X15" s="54"/>
      <c r="Y15" s="54"/>
      <c r="Z15" s="14" t="s">
        <v>13</v>
      </c>
    </row>
    <row r="16" spans="1:26" s="5" customFormat="1" ht="15" customHeight="1">
      <c r="E16" s="49" t="s">
        <v>35</v>
      </c>
      <c r="F16" s="48"/>
      <c r="G16" s="48"/>
      <c r="H16" s="48"/>
      <c r="I16" s="48" t="s">
        <v>27</v>
      </c>
      <c r="J16" s="48"/>
      <c r="K16" s="48"/>
      <c r="L16" s="48"/>
      <c r="M16" s="48"/>
      <c r="N16" s="55"/>
      <c r="O16" s="56"/>
      <c r="P16" s="56"/>
      <c r="Q16" s="56"/>
      <c r="R16" s="31"/>
      <c r="S16" s="51">
        <f>N16*5000</f>
        <v>0</v>
      </c>
      <c r="T16" s="52"/>
      <c r="U16" s="52"/>
      <c r="V16" s="52"/>
      <c r="W16" s="52"/>
      <c r="X16" s="52"/>
      <c r="Y16" s="52"/>
      <c r="Z16" s="13"/>
    </row>
    <row r="17" spans="1:26" s="5" customFormat="1" ht="15">
      <c r="E17" s="48"/>
      <c r="F17" s="48"/>
      <c r="G17" s="48"/>
      <c r="H17" s="48"/>
      <c r="I17" s="48"/>
      <c r="J17" s="48"/>
      <c r="K17" s="48"/>
      <c r="L17" s="48"/>
      <c r="M17" s="48"/>
      <c r="N17" s="57"/>
      <c r="O17" s="58"/>
      <c r="P17" s="58"/>
      <c r="Q17" s="58"/>
      <c r="R17" s="30" t="s">
        <v>14</v>
      </c>
      <c r="S17" s="53"/>
      <c r="T17" s="54"/>
      <c r="U17" s="54"/>
      <c r="V17" s="54"/>
      <c r="W17" s="54"/>
      <c r="X17" s="54"/>
      <c r="Y17" s="54"/>
      <c r="Z17" s="14" t="s">
        <v>13</v>
      </c>
    </row>
    <row r="18" spans="1:26" s="4" customFormat="1" ht="15" customHeight="1">
      <c r="E18" s="50"/>
      <c r="F18" s="50"/>
      <c r="G18" s="50"/>
      <c r="H18" s="50"/>
      <c r="I18" s="48"/>
      <c r="J18" s="48"/>
      <c r="K18" s="48"/>
      <c r="L18" s="48"/>
      <c r="M18" s="48"/>
      <c r="N18" s="44"/>
      <c r="O18" s="45"/>
      <c r="P18" s="45"/>
      <c r="Q18" s="45"/>
      <c r="R18" s="13"/>
      <c r="S18" s="51"/>
      <c r="T18" s="52"/>
      <c r="U18" s="52"/>
      <c r="V18" s="52"/>
      <c r="W18" s="52"/>
      <c r="X18" s="52"/>
      <c r="Y18" s="52"/>
      <c r="Z18" s="13"/>
    </row>
    <row r="19" spans="1:26" s="4" customFormat="1" ht="14" customHeight="1">
      <c r="E19" s="50"/>
      <c r="F19" s="50"/>
      <c r="G19" s="50"/>
      <c r="H19" s="50"/>
      <c r="I19" s="48"/>
      <c r="J19" s="48"/>
      <c r="K19" s="48"/>
      <c r="L19" s="48"/>
      <c r="M19" s="48"/>
      <c r="N19" s="46"/>
      <c r="O19" s="47"/>
      <c r="P19" s="47"/>
      <c r="Q19" s="47"/>
      <c r="R19" s="14"/>
      <c r="S19" s="53"/>
      <c r="T19" s="54"/>
      <c r="U19" s="54"/>
      <c r="V19" s="54"/>
      <c r="W19" s="54"/>
      <c r="X19" s="54"/>
      <c r="Y19" s="54"/>
      <c r="Z19" s="14"/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89" t="s">
        <v>15</v>
      </c>
      <c r="O20" s="90"/>
      <c r="P20" s="90"/>
      <c r="Q20" s="90"/>
      <c r="R20" s="90"/>
      <c r="S20" s="87">
        <f>S18+S16+S14</f>
        <v>0</v>
      </c>
      <c r="T20" s="87"/>
      <c r="U20" s="87"/>
      <c r="V20" s="87"/>
      <c r="W20" s="87"/>
      <c r="X20" s="87"/>
      <c r="Y20" s="87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91"/>
      <c r="O21" s="92"/>
      <c r="P21" s="92"/>
      <c r="Q21" s="92"/>
      <c r="R21" s="92"/>
      <c r="S21" s="88"/>
      <c r="T21" s="88"/>
      <c r="U21" s="88"/>
      <c r="V21" s="88"/>
      <c r="W21" s="88"/>
      <c r="X21" s="88"/>
      <c r="Y21" s="88"/>
      <c r="Z21" s="14" t="s">
        <v>13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44</v>
      </c>
    </row>
    <row r="24" spans="1:26" s="4" customFormat="1" ht="15">
      <c r="A24" s="15"/>
      <c r="E24" s="17" t="s">
        <v>45</v>
      </c>
    </row>
    <row r="25" spans="1:26" s="39" customFormat="1" ht="20" customHeight="1">
      <c r="E25" s="18" t="s">
        <v>49</v>
      </c>
      <c r="K25" s="72">
        <v>46068</v>
      </c>
      <c r="L25" s="72"/>
      <c r="M25" s="72"/>
      <c r="N25" s="72"/>
      <c r="O25" s="72"/>
      <c r="P25" s="72"/>
      <c r="Q25" s="40" t="s">
        <v>50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59" t="s">
        <v>43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60"/>
      <c r="O29" s="41" t="s">
        <v>9</v>
      </c>
      <c r="P29" s="42"/>
      <c r="Q29" s="42"/>
      <c r="R29" s="43"/>
      <c r="S29" s="41" t="str">
        <f>E6</f>
        <v>AM-</v>
      </c>
      <c r="T29" s="42"/>
      <c r="U29" s="74">
        <f>G6</f>
        <v>0</v>
      </c>
      <c r="V29" s="75"/>
      <c r="W29" s="75"/>
      <c r="X29" s="75"/>
      <c r="Y29" s="76"/>
    </row>
    <row r="30" spans="1:26" s="5" customFormat="1" ht="15" customHeight="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60"/>
      <c r="O30" s="61"/>
      <c r="P30" s="62"/>
      <c r="Q30" s="62"/>
      <c r="R30" s="63"/>
      <c r="S30" s="61"/>
      <c r="T30" s="62"/>
      <c r="U30" s="77"/>
      <c r="V30" s="77"/>
      <c r="W30" s="77"/>
      <c r="X30" s="77"/>
      <c r="Y30" s="78"/>
    </row>
    <row r="31" spans="1:26" s="5" customFormat="1" ht="15">
      <c r="G31" s="24"/>
      <c r="H31" s="24"/>
      <c r="I31" s="24"/>
      <c r="R31" s="73">
        <f>K25</f>
        <v>46068</v>
      </c>
      <c r="S31" s="62"/>
      <c r="T31" s="62"/>
      <c r="U31" s="62"/>
      <c r="V31" s="62"/>
      <c r="W31" s="62"/>
      <c r="X31" s="62"/>
      <c r="Y31" s="62"/>
      <c r="Z31" s="62"/>
    </row>
    <row r="32" spans="1:26" s="5" customFormat="1" ht="22">
      <c r="A32" s="25"/>
      <c r="B32" s="94" t="str">
        <f>E9&amp;M9&amp;" "&amp;E10&amp;" 殿"</f>
        <v>大学  殿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25"/>
    </row>
    <row r="33" spans="1:26" s="5" customFormat="1" ht="15">
      <c r="R33" s="5" t="s">
        <v>46</v>
      </c>
    </row>
    <row r="34" spans="1:26" s="5" customFormat="1" ht="22">
      <c r="B34" s="33" t="s">
        <v>4</v>
      </c>
      <c r="C34" s="33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R34" s="34"/>
      <c r="S34" s="35" t="s">
        <v>47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6" t="s">
        <v>41</v>
      </c>
      <c r="S35" s="37" t="s">
        <v>48</v>
      </c>
      <c r="T35" s="38"/>
      <c r="U35" s="38"/>
      <c r="V35" s="38"/>
      <c r="W35" s="38"/>
      <c r="X35" s="38"/>
      <c r="Y35" s="38"/>
      <c r="Z35" s="38"/>
    </row>
    <row r="36" spans="1:26" s="5" customFormat="1" ht="20" customHeight="1">
      <c r="E36" s="96" t="s">
        <v>42</v>
      </c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</row>
    <row r="37" spans="1:26" s="5" customFormat="1" ht="15"/>
    <row r="38" spans="1:26" s="8" customFormat="1" ht="22">
      <c r="A38" s="95" t="s">
        <v>5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spans="1:26" s="27" customFormat="1" ht="15" customHeight="1">
      <c r="A39" s="93" t="s">
        <v>52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cwyCHtwsP0qz37oecX/aPRHzjnL5ypItgmGCMgH7hIywCORSyiDWMdj6ypXH4e3MlWtrt7NkCYb2eh+pFgePJA==" saltValue="X2ciU/Wc75z7PQ0DYbnwPA==" spinCount="100000" sheet="1" objects="1" scenarios="1" selectLockedCells="1"/>
  <mergeCells count="46">
    <mergeCell ref="A39:Y39"/>
    <mergeCell ref="B32:Y32"/>
    <mergeCell ref="A38:Z38"/>
    <mergeCell ref="E36:Z36"/>
    <mergeCell ref="D34:P34"/>
    <mergeCell ref="R31:Z31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  <mergeCell ref="N14:Q15"/>
  </mergeCells>
  <phoneticPr fontId="2"/>
  <dataValidations count="5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7" xr:uid="{5DF6E1B2-073C-D84A-8A4A-3406EF2A63A9}">
      <formula1>0</formula1>
      <formula2>7</formula2>
    </dataValidation>
    <dataValidation type="whole" imeMode="halfAlpha" operator="greaterThanOrEqual" allowBlank="1" showInputMessage="1" showErrorMessage="1" sqref="N18:Q19" xr:uid="{C1E3D0BC-0ACC-B24D-B34C-B094D7F8B9AA}">
      <formula1>0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3"/>
  <sheetViews>
    <sheetView workbookViewId="0">
      <selection activeCell="B3" sqref="B3"/>
    </sheetView>
  </sheetViews>
  <sheetFormatPr baseColWidth="10" defaultRowHeight="20"/>
  <cols>
    <col min="1" max="1" width="20" customWidth="1"/>
    <col min="2" max="2" width="24.28515625" customWidth="1"/>
  </cols>
  <sheetData>
    <row r="1" spans="1:2">
      <c r="A1" t="s">
        <v>18</v>
      </c>
      <c r="B1" t="s">
        <v>33</v>
      </c>
    </row>
    <row r="2" spans="1:2">
      <c r="A2" t="s">
        <v>28</v>
      </c>
      <c r="B2" s="3">
        <f>input_form!G6</f>
        <v>0</v>
      </c>
    </row>
    <row r="3" spans="1:2">
      <c r="A3" t="s">
        <v>29</v>
      </c>
      <c r="B3" t="str">
        <f>input_form!E9&amp;input_form!M9</f>
        <v>大学</v>
      </c>
    </row>
    <row r="4" spans="1:2">
      <c r="A4" t="s">
        <v>19</v>
      </c>
      <c r="B4">
        <f>input_form!E10</f>
        <v>0</v>
      </c>
    </row>
    <row r="5" spans="1:2">
      <c r="A5" t="s">
        <v>20</v>
      </c>
      <c r="B5">
        <f>input_form!E11</f>
        <v>0</v>
      </c>
    </row>
    <row r="6" spans="1:2">
      <c r="A6" t="s">
        <v>21</v>
      </c>
      <c r="B6">
        <f>input_form!S9</f>
        <v>0</v>
      </c>
    </row>
    <row r="7" spans="1:2">
      <c r="A7" t="s">
        <v>22</v>
      </c>
      <c r="B7">
        <f>input_form!S10</f>
        <v>0</v>
      </c>
    </row>
    <row r="8" spans="1:2">
      <c r="A8" t="s">
        <v>23</v>
      </c>
      <c r="B8">
        <f>input_form!S11</f>
        <v>0</v>
      </c>
    </row>
    <row r="9" spans="1:2">
      <c r="A9" t="s">
        <v>34</v>
      </c>
      <c r="B9">
        <f>input_form!N14</f>
        <v>0</v>
      </c>
    </row>
    <row r="10" spans="1:2">
      <c r="A10" t="s">
        <v>37</v>
      </c>
      <c r="B10">
        <f>input_form!N16</f>
        <v>0</v>
      </c>
    </row>
    <row r="11" spans="1:2">
      <c r="A11" t="s">
        <v>38</v>
      </c>
      <c r="B11" s="2">
        <f>input_form!S14</f>
        <v>0</v>
      </c>
    </row>
    <row r="12" spans="1:2">
      <c r="A12" t="s">
        <v>39</v>
      </c>
      <c r="B12" s="2">
        <f>input_form!S16</f>
        <v>0</v>
      </c>
    </row>
    <row r="13" spans="1:2">
      <c r="A13" t="s">
        <v>30</v>
      </c>
      <c r="B13" s="2">
        <f>input_form!S20</f>
        <v>0</v>
      </c>
    </row>
  </sheetData>
  <sheetProtection algorithmName="SHA-512" hashValue="PTsjWKt3gccSYoNjI8h2kVQLkhAIzlU74mInmZKVKUHlnLvegr93FTWALA+Tl8gjJyiFznEnd9a26RdG/VOiVQ==" saltValue="/CGQBKsvUmKLwUVDkAiM6w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2023-12-13T04:51:15Z</dcterms:created>
  <dcterms:modified xsi:type="dcterms:W3CDTF">2025-12-19T07:50:49Z</dcterms:modified>
</cp:coreProperties>
</file>